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13_ncr:1_{D846E27A-5D3B-4EE8-AB9D-B6FE6C6BD9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zioni di data" sheetId="4" r:id="rId1"/>
    <sheet name="Foglio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4" l="1"/>
  <c r="L31" i="4"/>
  <c r="R30" i="4"/>
  <c r="L25" i="4"/>
  <c r="M25" i="4"/>
  <c r="O16" i="4"/>
  <c r="M30" i="4" l="1"/>
  <c r="L26" i="4"/>
  <c r="L27" i="4"/>
  <c r="L28" i="4"/>
  <c r="L29" i="4"/>
  <c r="L30" i="4"/>
  <c r="S30" i="4" l="1"/>
  <c r="R25" i="4"/>
  <c r="O30" i="4" l="1"/>
  <c r="N30" i="4"/>
  <c r="O29" i="4"/>
  <c r="N29" i="4"/>
  <c r="M29" i="4"/>
  <c r="O28" i="4"/>
  <c r="N28" i="4"/>
  <c r="M28" i="4"/>
  <c r="O27" i="4"/>
  <c r="N27" i="4"/>
  <c r="M27" i="4"/>
  <c r="O26" i="4"/>
  <c r="N26" i="4"/>
  <c r="M26" i="4"/>
  <c r="Q25" i="4"/>
  <c r="O25" i="4"/>
  <c r="N25" i="4"/>
  <c r="O21" i="4"/>
  <c r="O20" i="4"/>
  <c r="O19" i="4"/>
  <c r="O18" i="4"/>
  <c r="O17" i="4"/>
  <c r="R17" i="4" l="1"/>
  <c r="R18" i="4"/>
  <c r="R19" i="4"/>
  <c r="R16" i="4"/>
</calcChain>
</file>

<file path=xl/sharedStrings.xml><?xml version="1.0" encoding="utf-8"?>
<sst xmlns="http://schemas.openxmlformats.org/spreadsheetml/2006/main" count="38" uniqueCount="36">
  <si>
    <t>giorno</t>
  </si>
  <si>
    <t>mese</t>
  </si>
  <si>
    <t>anno</t>
  </si>
  <si>
    <t>formato numerico</t>
  </si>
  <si>
    <t>formato Data</t>
  </si>
  <si>
    <t>Giorno</t>
  </si>
  <si>
    <t>modo1</t>
  </si>
  <si>
    <t>modo2</t>
  </si>
  <si>
    <t>modo 3</t>
  </si>
  <si>
    <t>modo4</t>
  </si>
  <si>
    <t>Funzione/formula</t>
  </si>
  <si>
    <t>Risultato</t>
  </si>
  <si>
    <t>Implem.</t>
  </si>
  <si>
    <t>Data</t>
  </si>
  <si>
    <t>Mese</t>
  </si>
  <si>
    <t>Anno</t>
  </si>
  <si>
    <t>Quanti ne abbiamo oggi?</t>
  </si>
  <si>
    <t>sintassi</t>
  </si>
  <si>
    <t>DATA(anno; mese; giorno)</t>
  </si>
  <si>
    <t>GIORNO(num_seriale)</t>
  </si>
  <si>
    <t>MESE(num_seriale)</t>
  </si>
  <si>
    <t>ANNO(num_seriale)</t>
  </si>
  <si>
    <t>OGGI()</t>
  </si>
  <si>
    <t>ADESSO()</t>
  </si>
  <si>
    <t>GIORNO.SETTIMANA(num_seriale)</t>
  </si>
  <si>
    <t>DATA.MESE(data_iniziale;mesi)</t>
  </si>
  <si>
    <t>Adesso</t>
  </si>
  <si>
    <t xml:space="preserve"> Mese successivo</t>
  </si>
  <si>
    <t xml:space="preserve"> =CONTA.SE(L15:L20;"&gt;01/01/2017")</t>
  </si>
  <si>
    <t xml:space="preserve"> =CONTA.SE(L15:L20;"&gt;"&amp;L15)</t>
  </si>
  <si>
    <t xml:space="preserve"> =CONTA.SE(L15:L20;"&gt;"&amp;DATA(2017;1;1))</t>
  </si>
  <si>
    <t xml:space="preserve"> Mese precedente</t>
  </si>
  <si>
    <t>Giorno sett.</t>
  </si>
  <si>
    <t>In riferimento alla colonna Data, quanti sono i giorni &gt;  del primo gennaio 2017?</t>
  </si>
  <si>
    <t xml:space="preserve"> </t>
  </si>
  <si>
    <t xml:space="preserve"> =CONTA.SE(L15:L20;"&gt;"&amp;DATA(N16;M16;L16)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</si>
</sst>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4" fontId="1" fillId="0" borderId="9" xfId="0" applyNumberFormat="1" applyFont="1" applyBorder="1"/>
    <xf numFmtId="0" fontId="1" fillId="0" borderId="9" xfId="0" applyFont="1" applyBorder="1" applyAlignment="1">
      <alignment horizontal="center"/>
    </xf>
    <xf numFmtId="14" fontId="1" fillId="0" borderId="10" xfId="0" applyNumberFormat="1" applyFont="1" applyBorder="1"/>
    <xf numFmtId="0" fontId="1" fillId="0" borderId="10" xfId="0" applyFont="1" applyBorder="1" applyAlignment="1">
      <alignment horizontal="center"/>
    </xf>
    <xf numFmtId="14" fontId="1" fillId="0" borderId="11" xfId="0" applyNumberFormat="1" applyFont="1" applyBorder="1"/>
    <xf numFmtId="0" fontId="1" fillId="0" borderId="11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22" fontId="1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0" fontId="6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234950</xdr:colOff>
      <xdr:row>31</xdr:row>
      <xdr:rowOff>107950</xdr:rowOff>
    </xdr:from>
    <xdr:to>
      <xdr:col>15</xdr:col>
      <xdr:colOff>44450</xdr:colOff>
      <xdr:row>46</xdr:row>
      <xdr:rowOff>120650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03CD6B8-AF86-44DB-8D43-6D6D08722A3D}"/>
            </a:ext>
          </a:extLst>
        </xdr:cNvPr>
        <xdr:cNvSpPr txBox="1"/>
      </xdr:nvSpPr>
      <xdr:spPr>
        <a:xfrm>
          <a:off x="4660900" y="4413250"/>
          <a:ext cx="6057900" cy="20129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Importante:</a:t>
          </a:r>
        </a:p>
        <a:p>
          <a:r>
            <a:rPr lang="it-IT" sz="1100"/>
            <a:t>Le</a:t>
          </a:r>
          <a:r>
            <a:rPr lang="it-IT" sz="1100" baseline="0"/>
            <a:t> date vengono gestite con numeri seriali poi formattate come richiesto.</a:t>
          </a:r>
        </a:p>
        <a:p>
          <a:r>
            <a:rPr lang="it-IT" sz="1100" baseline="0"/>
            <a:t>1 gennaio  1900 --&gt; numero seriale 1</a:t>
          </a:r>
        </a:p>
        <a:p>
          <a:r>
            <a:rPr lang="it-IT" sz="1100" baseline="0"/>
            <a:t>1 gennaio 2008 --&gt; numero seriale 39448</a:t>
          </a:r>
        </a:p>
        <a:p>
          <a:endParaRPr lang="it-IT" sz="1100" baseline="0"/>
        </a:p>
        <a:p>
          <a:r>
            <a:rPr lang="it-IT" sz="1100" baseline="0"/>
            <a:t>Questo permette di utilizzare gli operatori  "+" e "-"</a:t>
          </a:r>
        </a:p>
        <a:p>
          <a:r>
            <a:rPr lang="it-IT" sz="1100" baseline="0"/>
            <a:t>per calcolare ad es. i giorni trascorsi.</a:t>
          </a:r>
        </a:p>
        <a:p>
          <a:endParaRPr lang="it-IT" sz="1100"/>
        </a:p>
        <a:p>
          <a:r>
            <a:rPr lang="it-IT" sz="1100"/>
            <a:t>Lavorando</a:t>
          </a:r>
          <a:r>
            <a:rPr lang="it-IT" sz="1100" baseline="0"/>
            <a:t> con le date inserite nelle formule bisogna essere certi che il tipo dato sia corretto (non testo ma data).</a:t>
          </a:r>
          <a:endParaRPr lang="it-IT" sz="1100"/>
        </a:p>
      </xdr:txBody>
    </xdr:sp>
    <xdr:clientData/>
  </xdr:twoCellAnchor>
  <xdr:twoCellAnchor>
    <xdr:from>
      <xdr:col>10</xdr:col>
      <xdr:colOff>114300</xdr:colOff>
      <xdr:row>3</xdr:row>
      <xdr:rowOff>47625</xdr:rowOff>
    </xdr:from>
    <xdr:to>
      <xdr:col>16</xdr:col>
      <xdr:colOff>1908174</xdr:colOff>
      <xdr:row>8</xdr:row>
      <xdr:rowOff>111125</xdr:rowOff>
    </xdr:to>
    <xdr:sp macro="" textlink="">
      <xdr:nvSpPr>
        <xdr:cNvPr id="4" name="Rettangolo con angoli arrotondati 3">
          <a:extLst>
            <a:ext uri="{FF2B5EF4-FFF2-40B4-BE49-F238E27FC236}">
              <a16:creationId xmlns:a16="http://schemas.microsoft.com/office/drawing/2014/main" id="{95EACF12-DEB5-4CC7-97E1-1744887AD398}"/>
            </a:ext>
          </a:extLst>
        </xdr:cNvPr>
        <xdr:cNvSpPr/>
      </xdr:nvSpPr>
      <xdr:spPr>
        <a:xfrm>
          <a:off x="5305425" y="333375"/>
          <a:ext cx="6232524" cy="777875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3200" b="1"/>
            <a:t>L</a:t>
          </a:r>
          <a:r>
            <a:rPr lang="it-IT" sz="3200" b="1" baseline="0"/>
            <a:t>a funzioni di data</a:t>
          </a:r>
          <a:endParaRPr lang="it-IT" sz="3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30"/>
  <sheetViews>
    <sheetView tabSelected="1" topLeftCell="F1" workbookViewId="0">
      <selection activeCell="Q11" sqref="Q11"/>
    </sheetView>
  </sheetViews>
  <sheetFormatPr defaultColWidth="9.1796875" defaultRowHeight="10.5" x14ac:dyDescent="0.25"/>
  <cols>
    <col min="1" max="4" width="9.1796875" style="27"/>
    <col min="5" max="6" width="8.7265625" style="27" customWidth="1"/>
    <col min="7" max="12" width="9.1796875" style="27"/>
    <col min="13" max="13" width="10.81640625" style="27" bestFit="1" customWidth="1"/>
    <col min="14" max="14" width="14.26953125" style="27" customWidth="1"/>
    <col min="15" max="15" width="18.453125" style="28" customWidth="1"/>
    <col min="16" max="16" width="4.7265625" style="27" customWidth="1"/>
    <col min="17" max="17" width="29.7265625" style="27" customWidth="1"/>
    <col min="18" max="18" width="16.54296875" style="27" customWidth="1"/>
    <col min="19" max="19" width="13.1796875" style="27" bestFit="1" customWidth="1"/>
    <col min="20" max="16384" width="9.1796875" style="27"/>
  </cols>
  <sheetData>
    <row r="1" spans="1:3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 t="s">
        <v>34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0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1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1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1"/>
      <c r="P11" s="1"/>
      <c r="Q11" s="34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31"/>
      <c r="O12" s="3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1"/>
      <c r="B14" s="1"/>
      <c r="C14" s="1"/>
      <c r="D14" s="1"/>
      <c r="E14" s="1"/>
      <c r="F14" s="1"/>
      <c r="G14" s="36" t="s">
        <v>17</v>
      </c>
      <c r="H14" s="36"/>
      <c r="I14" s="36"/>
      <c r="J14" s="1"/>
      <c r="K14" s="1"/>
      <c r="L14" s="37" t="s">
        <v>3</v>
      </c>
      <c r="M14" s="38"/>
      <c r="N14" s="40"/>
      <c r="O14" s="22" t="s">
        <v>4</v>
      </c>
      <c r="P14" s="1"/>
      <c r="Q14" s="37" t="s">
        <v>33</v>
      </c>
      <c r="R14" s="38"/>
      <c r="S14" s="39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1"/>
      <c r="B15" s="1"/>
      <c r="C15" s="1"/>
      <c r="D15" s="1"/>
      <c r="E15" s="1"/>
      <c r="F15" s="1"/>
      <c r="G15" s="36"/>
      <c r="H15" s="36"/>
      <c r="I15" s="36"/>
      <c r="J15" s="1"/>
      <c r="K15" s="1"/>
      <c r="L15" s="2" t="s">
        <v>0</v>
      </c>
      <c r="M15" s="3" t="s">
        <v>1</v>
      </c>
      <c r="N15" s="10" t="s">
        <v>2</v>
      </c>
      <c r="O15" s="9" t="s">
        <v>13</v>
      </c>
      <c r="P15" s="1"/>
      <c r="Q15" s="2" t="s">
        <v>10</v>
      </c>
      <c r="R15" s="2" t="s">
        <v>11</v>
      </c>
      <c r="S15" s="2" t="s">
        <v>12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">
        <v>1</v>
      </c>
      <c r="M16" s="5">
        <v>1</v>
      </c>
      <c r="N16" s="11">
        <v>2017</v>
      </c>
      <c r="O16" s="12">
        <f>DATE(N16,M16,L16)</f>
        <v>42736</v>
      </c>
      <c r="P16" s="1"/>
      <c r="Q16" s="7" t="s">
        <v>28</v>
      </c>
      <c r="R16" s="8">
        <f>COUNTIF(O16:O21,"&gt;01/01/2017")</f>
        <v>2</v>
      </c>
      <c r="S16" s="8" t="s">
        <v>6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2" x14ac:dyDescent="0.3">
      <c r="A17" s="1"/>
      <c r="B17" s="1"/>
      <c r="C17" s="1"/>
      <c r="D17" s="1"/>
      <c r="E17" s="1"/>
      <c r="F17" s="1"/>
      <c r="G17" s="24" t="s">
        <v>18</v>
      </c>
      <c r="H17" s="23"/>
      <c r="I17" s="1"/>
      <c r="J17" s="1"/>
      <c r="K17" s="1"/>
      <c r="L17" s="4">
        <v>4</v>
      </c>
      <c r="M17" s="5">
        <v>12</v>
      </c>
      <c r="N17" s="11">
        <v>2015</v>
      </c>
      <c r="O17" s="12">
        <f t="shared" ref="O17:O21" si="0">DATE(N17,M17,L17)</f>
        <v>42342</v>
      </c>
      <c r="P17" s="1"/>
      <c r="Q17" s="7" t="s">
        <v>29</v>
      </c>
      <c r="R17" s="8">
        <f>COUNTIF(O16:O21,"&gt;"&amp;O16)</f>
        <v>2</v>
      </c>
      <c r="S17" s="8" t="s">
        <v>7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2" x14ac:dyDescent="0.3">
      <c r="A18" s="1"/>
      <c r="B18" s="1"/>
      <c r="C18" s="1"/>
      <c r="D18" s="1"/>
      <c r="E18" s="1"/>
      <c r="F18" s="1"/>
      <c r="G18" s="24" t="s">
        <v>25</v>
      </c>
      <c r="H18" s="1"/>
      <c r="I18" s="1"/>
      <c r="J18" s="1"/>
      <c r="K18" s="1"/>
      <c r="L18" s="4">
        <v>5</v>
      </c>
      <c r="M18" s="5">
        <v>3</v>
      </c>
      <c r="N18" s="11">
        <v>2017</v>
      </c>
      <c r="O18" s="12">
        <f t="shared" si="0"/>
        <v>42799</v>
      </c>
      <c r="P18" s="1"/>
      <c r="Q18" s="7" t="s">
        <v>35</v>
      </c>
      <c r="R18" s="8">
        <f>COUNTIF(O16:O21,"&gt;"&amp;DATE(N16,M16,L16))</f>
        <v>2</v>
      </c>
      <c r="S18" s="8" t="s">
        <v>8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2" x14ac:dyDescent="0.3">
      <c r="A19" s="1"/>
      <c r="B19" s="1"/>
      <c r="C19" s="1"/>
      <c r="D19" s="1"/>
      <c r="E19" s="1"/>
      <c r="F19" s="1"/>
      <c r="G19" s="24" t="s">
        <v>19</v>
      </c>
      <c r="H19" s="23"/>
      <c r="I19" s="1"/>
      <c r="J19" s="1"/>
      <c r="K19" s="1"/>
      <c r="L19" s="4">
        <v>10</v>
      </c>
      <c r="M19" s="6">
        <v>7</v>
      </c>
      <c r="N19" s="11">
        <v>2013</v>
      </c>
      <c r="O19" s="12">
        <f t="shared" si="0"/>
        <v>41465</v>
      </c>
      <c r="P19" s="1"/>
      <c r="Q19" s="7" t="s">
        <v>30</v>
      </c>
      <c r="R19" s="8">
        <f>COUNTIF(O16:O21,"&gt;"&amp;DATE(2017,1,1))</f>
        <v>2</v>
      </c>
      <c r="S19" s="8" t="s">
        <v>9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2" x14ac:dyDescent="0.3">
      <c r="A20" s="1"/>
      <c r="B20" s="1"/>
      <c r="C20" s="1"/>
      <c r="D20" s="1"/>
      <c r="E20" s="1"/>
      <c r="F20" s="1"/>
      <c r="G20" s="24" t="s">
        <v>24</v>
      </c>
      <c r="H20" s="1"/>
      <c r="I20" s="1"/>
      <c r="J20" s="1"/>
      <c r="K20" s="1"/>
      <c r="L20" s="4">
        <v>12</v>
      </c>
      <c r="M20" s="6">
        <v>11</v>
      </c>
      <c r="N20" s="11">
        <v>2014</v>
      </c>
      <c r="O20" s="12">
        <f t="shared" si="0"/>
        <v>41955</v>
      </c>
      <c r="P20" s="1"/>
      <c r="Q20" s="29"/>
      <c r="R20" s="30"/>
      <c r="S20" s="30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2" x14ac:dyDescent="0.3">
      <c r="A21" s="1"/>
      <c r="B21" s="1"/>
      <c r="C21" s="1"/>
      <c r="D21" s="1"/>
      <c r="E21" s="1"/>
      <c r="F21" s="1"/>
      <c r="G21" s="24" t="s">
        <v>20</v>
      </c>
      <c r="H21" s="1"/>
      <c r="I21" s="1"/>
      <c r="J21" s="1"/>
      <c r="K21" s="1"/>
      <c r="L21" s="4">
        <v>15</v>
      </c>
      <c r="M21" s="6">
        <v>7</v>
      </c>
      <c r="N21" s="11">
        <v>2017</v>
      </c>
      <c r="O21" s="12">
        <f t="shared" si="0"/>
        <v>42931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2" x14ac:dyDescent="0.3">
      <c r="A22" s="1"/>
      <c r="B22" s="1"/>
      <c r="C22" s="1"/>
      <c r="D22" s="1"/>
      <c r="E22" s="1"/>
      <c r="F22" s="1"/>
      <c r="G22" s="24" t="s">
        <v>21</v>
      </c>
      <c r="H22" s="23"/>
      <c r="I22" s="1"/>
      <c r="J22" s="1"/>
      <c r="K22" s="1"/>
      <c r="L22" s="1"/>
      <c r="M22" s="1"/>
      <c r="N22" s="1"/>
      <c r="O22" s="2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2" x14ac:dyDescent="0.3">
      <c r="A23" s="1"/>
      <c r="B23" s="1"/>
      <c r="C23" s="1"/>
      <c r="D23" s="1"/>
      <c r="E23" s="1"/>
      <c r="F23" s="1"/>
      <c r="G23" s="24" t="s">
        <v>22</v>
      </c>
      <c r="H23" s="23"/>
      <c r="I23" s="1"/>
      <c r="J23" s="1"/>
      <c r="K23" s="1"/>
      <c r="L23" s="1"/>
      <c r="M23" s="1"/>
      <c r="N23" s="1"/>
      <c r="O23" s="2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2" x14ac:dyDescent="0.3">
      <c r="A24" s="1"/>
      <c r="B24" s="1"/>
      <c r="C24" s="1"/>
      <c r="D24" s="1"/>
      <c r="E24" s="1"/>
      <c r="F24" s="1"/>
      <c r="G24" s="24" t="s">
        <v>23</v>
      </c>
      <c r="H24" s="23"/>
      <c r="I24" s="1"/>
      <c r="J24" s="1"/>
      <c r="K24" s="9" t="s">
        <v>13</v>
      </c>
      <c r="L24" s="9" t="s">
        <v>32</v>
      </c>
      <c r="M24" s="9" t="s">
        <v>5</v>
      </c>
      <c r="N24" s="9" t="s">
        <v>14</v>
      </c>
      <c r="O24" s="13" t="s">
        <v>15</v>
      </c>
      <c r="P24" s="1"/>
      <c r="Q24" s="9" t="s">
        <v>16</v>
      </c>
      <c r="R24" s="9" t="s">
        <v>26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4">
        <v>42736</v>
      </c>
      <c r="L25" s="15">
        <f>WEEKDAY(K25,11)</f>
        <v>7</v>
      </c>
      <c r="M25" s="15">
        <f>DAY(K25)</f>
        <v>1</v>
      </c>
      <c r="N25" s="15">
        <f t="shared" ref="N25:N30" si="1">MONTH(K25)</f>
        <v>1</v>
      </c>
      <c r="O25" s="15">
        <f t="shared" ref="O25:O30" si="2">YEAR(K25)</f>
        <v>2017</v>
      </c>
      <c r="P25" s="1"/>
      <c r="Q25" s="12">
        <f ca="1">TODAY()</f>
        <v>45320</v>
      </c>
      <c r="R25" s="25">
        <f ca="1">NOW()</f>
        <v>45320.372596643516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6">
        <v>42342</v>
      </c>
      <c r="L26" s="17">
        <f t="shared" ref="L26:L30" si="3">WEEKDAY(K26,11)</f>
        <v>5</v>
      </c>
      <c r="M26" s="17">
        <f t="shared" ref="M26:M29" si="4">DAY(K26)</f>
        <v>4</v>
      </c>
      <c r="N26" s="17">
        <f t="shared" si="1"/>
        <v>12</v>
      </c>
      <c r="O26" s="17">
        <f t="shared" si="2"/>
        <v>2015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6">
        <v>42799</v>
      </c>
      <c r="L27" s="17">
        <f t="shared" si="3"/>
        <v>7</v>
      </c>
      <c r="M27" s="17">
        <f t="shared" si="4"/>
        <v>5</v>
      </c>
      <c r="N27" s="17">
        <f t="shared" si="1"/>
        <v>3</v>
      </c>
      <c r="O27" s="17">
        <f t="shared" si="2"/>
        <v>2017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6">
        <v>41465</v>
      </c>
      <c r="L28" s="17">
        <f t="shared" si="3"/>
        <v>3</v>
      </c>
      <c r="M28" s="17">
        <f t="shared" si="4"/>
        <v>10</v>
      </c>
      <c r="N28" s="17">
        <f t="shared" si="1"/>
        <v>7</v>
      </c>
      <c r="O28" s="17">
        <f t="shared" si="2"/>
        <v>2013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1"/>
      <c r="B29" s="1"/>
      <c r="C29" s="1"/>
      <c r="D29" s="1"/>
      <c r="E29" s="1"/>
      <c r="F29" s="1"/>
      <c r="G29" s="1"/>
      <c r="H29" s="34"/>
      <c r="I29" s="1"/>
      <c r="J29" s="1"/>
      <c r="K29" s="16">
        <v>41955</v>
      </c>
      <c r="L29" s="17">
        <f t="shared" si="3"/>
        <v>3</v>
      </c>
      <c r="M29" s="17">
        <f t="shared" si="4"/>
        <v>12</v>
      </c>
      <c r="N29" s="17">
        <f t="shared" si="1"/>
        <v>11</v>
      </c>
      <c r="O29" s="17">
        <f t="shared" si="2"/>
        <v>2014</v>
      </c>
      <c r="P29" s="1"/>
      <c r="Q29" s="2" t="s">
        <v>13</v>
      </c>
      <c r="R29" s="2" t="s">
        <v>27</v>
      </c>
      <c r="S29" s="2" t="s">
        <v>31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8">
        <v>42931</v>
      </c>
      <c r="L30" s="19">
        <f>WEEKDAY(K30,11)</f>
        <v>6</v>
      </c>
      <c r="M30" s="19">
        <f>DAY(K30)</f>
        <v>15</v>
      </c>
      <c r="N30" s="19">
        <f>MONTH(K30)</f>
        <v>7</v>
      </c>
      <c r="O30" s="19">
        <f>YEAR(K30)</f>
        <v>2017</v>
      </c>
      <c r="P30" s="1"/>
      <c r="Q30" s="12">
        <v>39834</v>
      </c>
      <c r="R30" s="26">
        <f>MONTH(EDATE(Q30,1))</f>
        <v>2</v>
      </c>
      <c r="S30" s="8">
        <f>MONTH(EDATE(Q30,-1))</f>
        <v>12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1"/>
      <c r="B31" s="1"/>
      <c r="C31" s="1"/>
      <c r="D31" s="1"/>
      <c r="E31" s="1"/>
      <c r="F31" s="1"/>
      <c r="G31" s="1"/>
      <c r="H31" s="31"/>
      <c r="I31" s="1"/>
      <c r="J31" s="1"/>
      <c r="K31" s="18">
        <v>42931</v>
      </c>
      <c r="L31" s="1">
        <f>WEEKDAY(K31,1)</f>
        <v>7</v>
      </c>
      <c r="M31" s="1"/>
      <c r="N31" s="1"/>
      <c r="O31" s="2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1"/>
      <c r="B33" s="1"/>
      <c r="C33" s="1"/>
      <c r="D33" s="1"/>
      <c r="E33" s="1"/>
      <c r="F33" s="1"/>
      <c r="G33" s="1"/>
      <c r="H33" s="1"/>
      <c r="I33" s="3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1"/>
      <c r="B34" s="1"/>
      <c r="C34" s="1"/>
      <c r="D34" s="1"/>
      <c r="E34" s="1"/>
      <c r="F34" s="1"/>
      <c r="G34" s="1"/>
      <c r="H34" s="31"/>
      <c r="I34" s="1"/>
      <c r="J34" s="1"/>
      <c r="K34" s="34"/>
      <c r="L34" s="1">
        <f>WEEKDAY(K34,2)</f>
        <v>6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1"/>
      <c r="B36" s="1"/>
      <c r="C36" s="1"/>
      <c r="D36" s="1"/>
      <c r="E36" s="1"/>
      <c r="F36" s="1"/>
      <c r="G36" s="1"/>
      <c r="H36" s="1"/>
      <c r="I36" s="3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1"/>
      <c r="B38" s="1"/>
      <c r="C38" s="1"/>
      <c r="D38" s="1"/>
      <c r="E38" s="1"/>
      <c r="F38" s="1"/>
      <c r="G38" s="1"/>
      <c r="H38" s="20"/>
      <c r="I38" s="3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"/>
      <c r="B39" s="1"/>
      <c r="C39" s="1"/>
      <c r="D39" s="1"/>
      <c r="E39" s="1"/>
      <c r="F39" s="1"/>
      <c r="G39" s="1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1"/>
      <c r="B40" s="1"/>
      <c r="C40" s="1"/>
      <c r="D40" s="1"/>
      <c r="E40" s="1"/>
      <c r="F40" s="1"/>
      <c r="G40" s="1"/>
      <c r="H40" s="3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5">
      <c r="A41" s="1"/>
      <c r="B41" s="1"/>
      <c r="C41" s="1"/>
      <c r="D41" s="1"/>
      <c r="E41" s="1"/>
      <c r="F41" s="1"/>
      <c r="G41" s="1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1"/>
      <c r="B42" s="1"/>
      <c r="C42" s="1"/>
      <c r="D42" s="1"/>
      <c r="E42" s="1"/>
      <c r="F42" s="1"/>
      <c r="G42" s="1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5">
      <c r="A43" s="1"/>
      <c r="B43" s="1"/>
      <c r="C43" s="1"/>
      <c r="D43" s="1"/>
      <c r="E43" s="1"/>
      <c r="F43" s="1"/>
      <c r="G43" s="1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1"/>
      <c r="B44" s="1"/>
      <c r="C44" s="1"/>
      <c r="D44" s="1"/>
      <c r="E44" s="1"/>
      <c r="F44" s="1"/>
      <c r="G44" s="1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</sheetData>
  <mergeCells count="3">
    <mergeCell ref="G14:I15"/>
    <mergeCell ref="Q14:S14"/>
    <mergeCell ref="L14:N14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2744-4B25-41F0-B3DF-7CCBAE008B2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Funzioni di data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2024-01-29T07:56:37Z</dcterms:modified>
</cp:coreProperties>
</file>