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ero\Downloads\"/>
    </mc:Choice>
  </mc:AlternateContent>
  <xr:revisionPtr revIDLastSave="0" documentId="13_ncr:1_{E52A83FD-60BD-4409-B0CF-5BFC91323C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2" sheetId="2" r:id="rId1"/>
    <sheet name="soluzion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10" i="1"/>
  <c r="H10" i="1"/>
  <c r="I10" i="1"/>
  <c r="J10" i="1"/>
  <c r="K10" i="1"/>
  <c r="L10" i="1"/>
  <c r="M10" i="1"/>
  <c r="N10" i="1"/>
  <c r="O10" i="1"/>
  <c r="P10" i="1"/>
  <c r="Q10" i="1"/>
  <c r="F10" i="1"/>
  <c r="G9" i="1"/>
  <c r="H9" i="1"/>
  <c r="I9" i="1"/>
  <c r="J9" i="1"/>
  <c r="K9" i="1"/>
  <c r="L9" i="1"/>
  <c r="M9" i="1"/>
  <c r="N9" i="1"/>
  <c r="O9" i="1"/>
  <c r="P9" i="1"/>
  <c r="Q9" i="1"/>
  <c r="F9" i="1"/>
  <c r="G8" i="1"/>
  <c r="H8" i="1"/>
  <c r="I8" i="1"/>
  <c r="J8" i="1"/>
  <c r="K8" i="1"/>
  <c r="L8" i="1"/>
  <c r="M8" i="1"/>
  <c r="N8" i="1"/>
  <c r="O8" i="1"/>
  <c r="P8" i="1"/>
  <c r="Q8" i="1"/>
</calcChain>
</file>

<file path=xl/sharedStrings.xml><?xml version="1.0" encoding="utf-8"?>
<sst xmlns="http://schemas.openxmlformats.org/spreadsheetml/2006/main" count="31" uniqueCount="17">
  <si>
    <t>Fatturato</t>
  </si>
  <si>
    <t>Min target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</si>
  <si>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</si>
  <si>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</si>
  <si>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</si>
  <si>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</si>
  <si>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</si>
  <si>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</si>
  <si>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</si>
  <si>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</si>
  <si>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</si>
  <si>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</si>
  <si>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</si>
  <si>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</si>
  <si>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Scostamento %</t>
  </si>
  <si>
    <t>Scost positivo</t>
  </si>
  <si>
    <t>Scost negativo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</si>
</sst>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3" x14ac:knownFonts="1">
    <font>
      <sz val="8"/>
      <color theme="1"/>
      <name val="Calibri"/>
      <family val="2"/>
    </font>
    <font>
      <sz val="10"/>
      <color theme="0"/>
      <name val="Calibri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0" fontId="2" fillId="0" borderId="8" xfId="0" applyNumberFormat="1" applyFont="1" applyBorder="1" applyAlignment="1">
      <alignment horizontal="center"/>
    </xf>
    <xf numFmtId="0" fontId="0" fillId="0" borderId="8" xfId="0" applyBorder="1"/>
    <xf numFmtId="10" fontId="0" fillId="0" borderId="0" xfId="0" applyNumberFormat="1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200"/>
              <a:t>Scostamento% Fatt. Vs Min Target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soluzione!$E$9</c:f>
              <c:strCache>
                <c:ptCount val="1"/>
                <c:pt idx="0">
                  <c:v>Scost positivo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soluzione!$F$5:$Q$5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soluzione!$F$9:$Q$9</c:f>
              <c:numCache>
                <c:formatCode>General</c:formatCode>
                <c:ptCount val="12"/>
                <c:pt idx="0">
                  <c:v>0.33333333333333331</c:v>
                </c:pt>
                <c:pt idx="1">
                  <c:v>0.35714285714285715</c:v>
                </c:pt>
                <c:pt idx="2">
                  <c:v>0.13043478260869565</c:v>
                </c:pt>
                <c:pt idx="3">
                  <c:v>9.0909090909090912E-2</c:v>
                </c:pt>
                <c:pt idx="4">
                  <c:v>0</c:v>
                </c:pt>
                <c:pt idx="5">
                  <c:v>0.16666666666666666</c:v>
                </c:pt>
                <c:pt idx="6">
                  <c:v>0.15671641791044777</c:v>
                </c:pt>
                <c:pt idx="7">
                  <c:v>7.0926517571884978E-2</c:v>
                </c:pt>
                <c:pt idx="8">
                  <c:v>0.20454545454545456</c:v>
                </c:pt>
                <c:pt idx="9">
                  <c:v>0.1742141715503463</c:v>
                </c:pt>
                <c:pt idx="10">
                  <c:v>5.3571428571428568E-2</c:v>
                </c:pt>
                <c:pt idx="11">
                  <c:v>0.15580736543909349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A-4A8C-B104-99435F716E44}"/>
            </c:ext>
          </c:extLst>
        </c:ser>
        <c:ser>
          <c:idx val="1"/>
          <c:order val="1"/>
          <c:tx>
            <c:strRef>
              <c:f>soluzione!$E$10</c:f>
              <c:strCache>
                <c:ptCount val="1"/>
                <c:pt idx="0">
                  <c:v>Scost negativo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cat>
            <c:strRef>
              <c:f>soluzione!$F$5:$Q$5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soluzione!$F$10:$Q$10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-3.4482758620689655E-2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4A-4A8C-B104-99435F716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0594559"/>
        <c:axId val="1240598719"/>
      </c:areaChart>
      <c:catAx>
        <c:axId val="1240594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0598719"/>
        <c:crosses val="autoZero"/>
        <c:auto val="1"/>
        <c:lblAlgn val="ctr"/>
        <c:lblOffset val="100"/>
        <c:noMultiLvlLbl val="0"/>
      </c:catAx>
      <c:valAx>
        <c:axId val="1240598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0594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it-IT" sz="1200"/>
              <a:t>Fatt.</a:t>
            </a:r>
            <a:r>
              <a:rPr lang="it-IT" sz="1200" baseline="0"/>
              <a:t> vs min. Target</a:t>
            </a:r>
            <a:endParaRPr lang="it-IT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soluzione!$E$6</c:f>
              <c:strCache>
                <c:ptCount val="1"/>
                <c:pt idx="0">
                  <c:v>Fatturato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soluzione!$F$5:$Q$5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soluzione!$F$6:$Q$6</c:f>
              <c:numCache>
                <c:formatCode>"€"\ #,##0</c:formatCode>
                <c:ptCount val="12"/>
                <c:pt idx="0">
                  <c:v>120000</c:v>
                </c:pt>
                <c:pt idx="1">
                  <c:v>140000</c:v>
                </c:pt>
                <c:pt idx="2">
                  <c:v>115000</c:v>
                </c:pt>
                <c:pt idx="3">
                  <c:v>132000</c:v>
                </c:pt>
                <c:pt idx="4">
                  <c:v>145000</c:v>
                </c:pt>
                <c:pt idx="5">
                  <c:v>156000</c:v>
                </c:pt>
                <c:pt idx="6">
                  <c:v>134000</c:v>
                </c:pt>
                <c:pt idx="7">
                  <c:v>156500</c:v>
                </c:pt>
                <c:pt idx="8">
                  <c:v>176000</c:v>
                </c:pt>
                <c:pt idx="9">
                  <c:v>187700</c:v>
                </c:pt>
                <c:pt idx="10">
                  <c:v>145600</c:v>
                </c:pt>
                <c:pt idx="11">
                  <c:v>176500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B-4370-AE22-742853E5C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050959"/>
        <c:axId val="1515052207"/>
      </c:barChart>
      <c:lineChart>
        <c:grouping val="standard"/>
        <c:varyColors val="0"/>
        <c:ser>
          <c:idx val="1"/>
          <c:order val="1"/>
          <c:tx>
            <c:strRef>
              <c:f>soluzione!$E$7</c:f>
              <c:strCache>
                <c:ptCount val="1"/>
                <c:pt idx="0">
                  <c:v>Min target</c:v>
                </c:pt>
              </c:strCache>
            </c:strRef>
          </c:tx>
          <c:spPr>
            <a:ln w="34925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dash"/>
            <c:size val="1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soluzione!$F$5:$Q$5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soluzione!$F$7:$Q$7</c:f>
              <c:numCache>
                <c:formatCode>"€"\ #,##0</c:formatCode>
                <c:ptCount val="12"/>
                <c:pt idx="0">
                  <c:v>80000</c:v>
                </c:pt>
                <c:pt idx="1">
                  <c:v>90000</c:v>
                </c:pt>
                <c:pt idx="2">
                  <c:v>100000</c:v>
                </c:pt>
                <c:pt idx="3">
                  <c:v>120000</c:v>
                </c:pt>
                <c:pt idx="4">
                  <c:v>150000</c:v>
                </c:pt>
                <c:pt idx="5">
                  <c:v>130000</c:v>
                </c:pt>
                <c:pt idx="6">
                  <c:v>113000</c:v>
                </c:pt>
                <c:pt idx="7">
                  <c:v>145400</c:v>
                </c:pt>
                <c:pt idx="8">
                  <c:v>140000</c:v>
                </c:pt>
                <c:pt idx="9">
                  <c:v>155000</c:v>
                </c:pt>
                <c:pt idx="10">
                  <c:v>137800</c:v>
                </c:pt>
                <c:pt idx="11">
                  <c:v>149000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AB-4370-AE22-742853E5C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050959"/>
        <c:axId val="1515052207"/>
      </c:lineChart>
      <c:catAx>
        <c:axId val="151505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5052207"/>
        <c:crosses val="autoZero"/>
        <c:auto val="1"/>
        <c:lblAlgn val="ctr"/>
        <c:lblOffset val="100"/>
        <c:noMultiLvlLbl val="0"/>
      </c:catAx>
      <c:valAx>
        <c:axId val="1515052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€&quot;\ 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5050959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15</xdr:row>
      <xdr:rowOff>4762</xdr:rowOff>
    </xdr:from>
    <xdr:to>
      <xdr:col>17</xdr:col>
      <xdr:colOff>33337</xdr:colOff>
      <xdr:row>30</xdr:row>
      <xdr:rowOff>19050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F682DD9F-CD8D-4CC5-ACF4-91F8AFFC38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485774</xdr:colOff>
      <xdr:row>14</xdr:row>
      <xdr:rowOff>85726</xdr:rowOff>
    </xdr:from>
    <xdr:to>
      <xdr:col>10</xdr:col>
      <xdr:colOff>233361</xdr:colOff>
      <xdr:row>29</xdr:row>
      <xdr:rowOff>95251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67172E8E-CC56-467D-A01D-7DC1B613F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097F4-2B3C-40F2-BE85-3EA78F227CBA}">
  <dimension ref="F7:R10"/>
  <sheetViews>
    <sheetView tabSelected="1" workbookViewId="0">
      <selection activeCell="F8" sqref="F8"/>
    </sheetView>
  </sheetViews>
  <sheetFormatPr defaultRowHeight="11.25" x14ac:dyDescent="0.2"/>
  <cols>
    <col min="6" max="6" width="17.6640625" bestFit="1" customWidth="1"/>
  </cols>
  <sheetData>
    <row r="7" spans="6:18" ht="12.75" x14ac:dyDescent="0.2">
      <c r="G7" s="8" t="s">
        <v>2</v>
      </c>
      <c r="H7" s="9" t="s">
        <v>3</v>
      </c>
      <c r="I7" s="9" t="s">
        <v>4</v>
      </c>
      <c r="J7" s="9" t="s">
        <v>5</v>
      </c>
      <c r="K7" s="9" t="s">
        <v>6</v>
      </c>
      <c r="L7" s="9" t="s">
        <v>7</v>
      </c>
      <c r="M7" s="9" t="s">
        <v>8</v>
      </c>
      <c r="N7" s="9" t="s">
        <v>9</v>
      </c>
      <c r="O7" s="9" t="s">
        <v>10</v>
      </c>
      <c r="P7" s="9" t="s">
        <v>11</v>
      </c>
      <c r="Q7" s="9" t="s">
        <v>12</v>
      </c>
      <c r="R7" s="10" t="s">
        <v>13</v>
      </c>
    </row>
    <row r="8" spans="6:18" x14ac:dyDescent="0.2">
      <c r="F8" s="7" t="s">
        <v>0</v>
      </c>
      <c r="G8" s="2">
        <v>120000</v>
      </c>
      <c r="H8" s="2">
        <v>140000</v>
      </c>
      <c r="I8" s="2">
        <v>115000</v>
      </c>
      <c r="J8" s="2">
        <v>132000</v>
      </c>
      <c r="K8" s="2">
        <v>145000</v>
      </c>
      <c r="L8" s="2">
        <v>156000</v>
      </c>
      <c r="M8" s="2">
        <v>134000</v>
      </c>
      <c r="N8" s="2">
        <v>156500</v>
      </c>
      <c r="O8" s="2">
        <v>176000</v>
      </c>
      <c r="P8" s="2">
        <v>187700</v>
      </c>
      <c r="Q8" s="2">
        <v>145600</v>
      </c>
      <c r="R8" s="3">
        <v>176500</v>
      </c>
    </row>
    <row r="9" spans="6:18" x14ac:dyDescent="0.2">
      <c r="F9" s="4" t="s">
        <v>1</v>
      </c>
      <c r="G9" s="5">
        <v>80000</v>
      </c>
      <c r="H9" s="5">
        <v>90000</v>
      </c>
      <c r="I9" s="5">
        <v>100000</v>
      </c>
      <c r="J9" s="5">
        <v>120000</v>
      </c>
      <c r="K9" s="5">
        <v>150000</v>
      </c>
      <c r="L9" s="5">
        <v>130000</v>
      </c>
      <c r="M9" s="5">
        <v>113000</v>
      </c>
      <c r="N9" s="5">
        <v>145400</v>
      </c>
      <c r="O9" s="5">
        <v>140000</v>
      </c>
      <c r="P9" s="5">
        <v>155000</v>
      </c>
      <c r="Q9" s="5">
        <v>137800</v>
      </c>
      <c r="R9" s="6">
        <v>149000</v>
      </c>
    </row>
    <row r="10" spans="6:18" s="14" customFormat="1" x14ac:dyDescent="0.2"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Q27"/>
  <sheetViews>
    <sheetView workbookViewId="0">
      <selection activeCell="F8" sqref="F8"/>
    </sheetView>
  </sheetViews>
  <sheetFormatPr defaultRowHeight="11.25" x14ac:dyDescent="0.2"/>
  <cols>
    <col min="5" max="5" width="13.33203125" style="1" bestFit="1" customWidth="1"/>
    <col min="6" max="17" width="9.33203125" style="1"/>
  </cols>
  <sheetData>
    <row r="5" spans="4:17" ht="12.75" x14ac:dyDescent="0.2">
      <c r="E5"/>
      <c r="F5" s="8" t="s">
        <v>2</v>
      </c>
      <c r="G5" s="9" t="s">
        <v>3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9" t="s">
        <v>9</v>
      </c>
      <c r="N5" s="9" t="s">
        <v>10</v>
      </c>
      <c r="O5" s="9" t="s">
        <v>11</v>
      </c>
      <c r="P5" s="9" t="s">
        <v>12</v>
      </c>
      <c r="Q5" s="10" t="s">
        <v>13</v>
      </c>
    </row>
    <row r="6" spans="4:17" x14ac:dyDescent="0.2">
      <c r="E6" s="7" t="s">
        <v>0</v>
      </c>
      <c r="F6" s="2">
        <v>120000</v>
      </c>
      <c r="G6" s="2">
        <v>140000</v>
      </c>
      <c r="H6" s="2">
        <v>115000</v>
      </c>
      <c r="I6" s="2">
        <v>132000</v>
      </c>
      <c r="J6" s="2">
        <v>145000</v>
      </c>
      <c r="K6" s="2">
        <v>156000</v>
      </c>
      <c r="L6" s="2">
        <v>134000</v>
      </c>
      <c r="M6" s="2">
        <v>156500</v>
      </c>
      <c r="N6" s="2">
        <v>176000</v>
      </c>
      <c r="O6" s="2">
        <v>187700</v>
      </c>
      <c r="P6" s="2">
        <v>145600</v>
      </c>
      <c r="Q6" s="3">
        <v>176500</v>
      </c>
    </row>
    <row r="7" spans="4:17" x14ac:dyDescent="0.2">
      <c r="E7" s="4" t="s">
        <v>1</v>
      </c>
      <c r="F7" s="5">
        <v>80000</v>
      </c>
      <c r="G7" s="5">
        <v>90000</v>
      </c>
      <c r="H7" s="5">
        <v>100000</v>
      </c>
      <c r="I7" s="5">
        <v>120000</v>
      </c>
      <c r="J7" s="5">
        <v>150000</v>
      </c>
      <c r="K7" s="5">
        <v>130000</v>
      </c>
      <c r="L7" s="5">
        <v>113000</v>
      </c>
      <c r="M7" s="5">
        <v>145400</v>
      </c>
      <c r="N7" s="5">
        <v>140000</v>
      </c>
      <c r="O7" s="5">
        <v>155000</v>
      </c>
      <c r="P7" s="5">
        <v>137800</v>
      </c>
      <c r="Q7" s="6">
        <v>149000</v>
      </c>
    </row>
    <row r="8" spans="4:17" x14ac:dyDescent="0.2">
      <c r="E8" s="7" t="s">
        <v>14</v>
      </c>
      <c r="F8" s="11">
        <f>(F6-F7)/F6</f>
        <v>0.33333333333333331</v>
      </c>
      <c r="G8" s="11">
        <f t="shared" ref="G8:Q8" si="0">(G6-G7)/G6</f>
        <v>0.35714285714285715</v>
      </c>
      <c r="H8" s="11">
        <f t="shared" si="0"/>
        <v>0.13043478260869565</v>
      </c>
      <c r="I8" s="11">
        <f t="shared" si="0"/>
        <v>9.0909090909090912E-2</v>
      </c>
      <c r="J8" s="11">
        <f t="shared" si="0"/>
        <v>-3.4482758620689655E-2</v>
      </c>
      <c r="K8" s="11">
        <f t="shared" si="0"/>
        <v>0.16666666666666666</v>
      </c>
      <c r="L8" s="11">
        <f t="shared" si="0"/>
        <v>0.15671641791044777</v>
      </c>
      <c r="M8" s="11">
        <f t="shared" si="0"/>
        <v>7.0926517571884978E-2</v>
      </c>
      <c r="N8" s="11">
        <f t="shared" si="0"/>
        <v>0.20454545454545456</v>
      </c>
      <c r="O8" s="11">
        <f t="shared" si="0"/>
        <v>0.1742141715503463</v>
      </c>
      <c r="P8" s="11">
        <f t="shared" si="0"/>
        <v>5.3571428571428568E-2</v>
      </c>
      <c r="Q8" s="11">
        <f t="shared" si="0"/>
        <v>0.15580736543909349</v>
      </c>
    </row>
    <row r="9" spans="4:17" x14ac:dyDescent="0.2">
      <c r="E9" s="7" t="s">
        <v>15</v>
      </c>
      <c r="F9" s="12">
        <f>IF(F8&gt;0,F8,"")</f>
        <v>0.33333333333333331</v>
      </c>
      <c r="G9" s="12">
        <f t="shared" ref="G9:Q9" si="1">IF(G8&gt;0,G8,"")</f>
        <v>0.35714285714285715</v>
      </c>
      <c r="H9" s="12">
        <f t="shared" si="1"/>
        <v>0.13043478260869565</v>
      </c>
      <c r="I9" s="12">
        <f t="shared" si="1"/>
        <v>9.0909090909090912E-2</v>
      </c>
      <c r="J9" s="12" t="str">
        <f t="shared" si="1"/>
        <v/>
      </c>
      <c r="K9" s="12">
        <f t="shared" si="1"/>
        <v>0.16666666666666666</v>
      </c>
      <c r="L9" s="12">
        <f t="shared" si="1"/>
        <v>0.15671641791044777</v>
      </c>
      <c r="M9" s="12">
        <f t="shared" si="1"/>
        <v>7.0926517571884978E-2</v>
      </c>
      <c r="N9" s="12">
        <f t="shared" si="1"/>
        <v>0.20454545454545456</v>
      </c>
      <c r="O9" s="12">
        <f t="shared" si="1"/>
        <v>0.1742141715503463</v>
      </c>
      <c r="P9" s="12">
        <f t="shared" si="1"/>
        <v>5.3571428571428568E-2</v>
      </c>
      <c r="Q9" s="12">
        <f t="shared" si="1"/>
        <v>0.15580736543909349</v>
      </c>
    </row>
    <row r="10" spans="4:17" x14ac:dyDescent="0.2">
      <c r="E10" s="7" t="s">
        <v>16</v>
      </c>
      <c r="F10" s="12" t="str">
        <f>IF(F8&lt;0,F8,"")</f>
        <v/>
      </c>
      <c r="G10" s="12" t="str">
        <f t="shared" ref="G10:Q10" si="2">IF(G8&lt;0,G8,"")</f>
        <v/>
      </c>
      <c r="H10" s="12" t="str">
        <f t="shared" si="2"/>
        <v/>
      </c>
      <c r="I10" s="12" t="str">
        <f t="shared" si="2"/>
        <v/>
      </c>
      <c r="J10" s="12">
        <f t="shared" si="2"/>
        <v>-3.4482758620689655E-2</v>
      </c>
      <c r="K10" s="12" t="str">
        <f t="shared" si="2"/>
        <v/>
      </c>
      <c r="L10" s="12" t="str">
        <f t="shared" si="2"/>
        <v/>
      </c>
      <c r="M10" s="12" t="str">
        <f t="shared" si="2"/>
        <v/>
      </c>
      <c r="N10" s="12" t="str">
        <f t="shared" si="2"/>
        <v/>
      </c>
      <c r="O10" s="12" t="str">
        <f t="shared" si="2"/>
        <v/>
      </c>
      <c r="P10" s="12" t="str">
        <f t="shared" si="2"/>
        <v/>
      </c>
      <c r="Q10" s="12" t="str">
        <f t="shared" si="2"/>
        <v/>
      </c>
    </row>
    <row r="11" spans="4:17" x14ac:dyDescent="0.2">
      <c r="E11"/>
      <c r="F11"/>
      <c r="G11"/>
      <c r="H11"/>
      <c r="I11"/>
      <c r="J11"/>
      <c r="K11"/>
      <c r="L11"/>
      <c r="M11"/>
      <c r="N11"/>
      <c r="O11"/>
      <c r="P11"/>
      <c r="Q11"/>
    </row>
    <row r="16" spans="4:17" x14ac:dyDescent="0.2">
      <c r="D16" s="1"/>
      <c r="E16" s="2"/>
      <c r="F16" s="2"/>
    </row>
    <row r="17" spans="4:6" x14ac:dyDescent="0.2">
      <c r="D17" s="1"/>
      <c r="E17" s="2"/>
      <c r="F17" s="2"/>
    </row>
    <row r="18" spans="4:6" x14ac:dyDescent="0.2">
      <c r="D18" s="1"/>
      <c r="E18" s="2"/>
      <c r="F18" s="2"/>
    </row>
    <row r="19" spans="4:6" x14ac:dyDescent="0.2">
      <c r="D19" s="1"/>
      <c r="E19" s="2"/>
      <c r="F19" s="2"/>
    </row>
    <row r="20" spans="4:6" x14ac:dyDescent="0.2">
      <c r="D20" s="1"/>
      <c r="E20" s="2"/>
      <c r="F20" s="2"/>
    </row>
    <row r="21" spans="4:6" x14ac:dyDescent="0.2">
      <c r="D21" s="1"/>
      <c r="E21" s="2"/>
      <c r="F21" s="2"/>
    </row>
    <row r="22" spans="4:6" x14ac:dyDescent="0.2">
      <c r="D22" s="1"/>
      <c r="E22" s="2"/>
      <c r="F22" s="2"/>
    </row>
    <row r="23" spans="4:6" x14ac:dyDescent="0.2">
      <c r="D23" s="1"/>
      <c r="E23" s="2"/>
      <c r="F23" s="2"/>
    </row>
    <row r="24" spans="4:6" x14ac:dyDescent="0.2">
      <c r="D24" s="1"/>
      <c r="E24" s="2"/>
      <c r="F24" s="2"/>
    </row>
    <row r="25" spans="4:6" x14ac:dyDescent="0.2">
      <c r="D25" s="1"/>
      <c r="E25" s="2"/>
      <c r="F25" s="2"/>
    </row>
    <row r="26" spans="4:6" x14ac:dyDescent="0.2">
      <c r="D26" s="1"/>
      <c r="E26" s="2"/>
      <c r="F26" s="2"/>
    </row>
    <row r="27" spans="4:6" x14ac:dyDescent="0.2">
      <c r="D27" s="1"/>
      <c r="E27" s="2"/>
      <c r="F27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soluzione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Alberto Bettini</cp:lastModifiedBy>
  <dcterms:created xsi:type="dcterms:W3CDTF">2018-03-03T17:11:30Z</dcterms:created>
  <dcterms:modified xsi:type="dcterms:W3CDTF">2024-01-17T14:57:38Z</dcterms:modified>
</cp:coreProperties>
</file>