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4240" windowHeight="13140" activeTab="0"/>
  </bookViews>
  <sheets>
    <sheet name="Foglio2" sheetId="2" r:id="rId1"/>
    <sheet name="soluzione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<sst xmlns="http://schemas.openxmlformats.org/spreadsheetml/2006/main" count="31" uniqueCount="17">
  <si>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Fatturato</t>
  </si>
  <si>
    <t>Min target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</si>
  <si>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</si>
  <si>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</si>
  <si>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</si>
  <si>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</si>
  <si>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</si>
  <si>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</si>
  <si>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</si>
  <si>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</si>
  <si>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</si>
  <si>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</si>
  <si>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</si>
  <si>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</si>
  <si>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Scostamento %</t>
  </si>
  <si>
    <t>Scost positivo</t>
  </si>
  <si>
    <t>Scost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</si>
</sst>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8">
    <font>
      <sz val="8"/>
      <color theme="1"/>
      <name val="Calibri"/>
      <family val="2"/>
    </font>
    <font>
      <sz val="10"/>
      <name val="Arial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b/>
      <sz val="12"/>
      <color theme="0" tint="-0.05"/>
      <name val="Calibri"/>
      <family val="2"/>
    </font>
    <font>
      <sz val="9"/>
      <color theme="0" tint="-0.15"/>
      <name val="+mn-cs"/>
      <family val="2"/>
    </font>
    <font>
      <b/>
      <sz val="9"/>
      <color theme="0" tint="-0.15"/>
      <name val="+mn-cs"/>
      <family val="2"/>
    </font>
    <font>
      <sz val="9"/>
      <color theme="0" tint="-0.1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0" fillId="0" borderId="8" xfId="0" applyBorder="1"/>
    <xf numFmtId="10" fontId="0" fillId="0" borderId="0" xfId="0" applyNumberFormat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Scostamento% Fatt. Vs Min Target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soluzione!$E$9</c:f>
              <c:strCache>
                <c:ptCount val="1"/>
                <c:pt idx="0">
                  <c:v>Scost positivo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soluzione!$F$5:$Q$5</c:f>
              <c:strCache/>
            </c:strRef>
          </c:cat>
          <c:val>
            <c:numRef>
              <c:f>soluzione!$F$9:$Q$9</c:f>
              <c:numCache/>
            </c:numRef>
          </c:val>
        </c:ser>
        <c:ser>
          <c:idx val="1"/>
          <c:order val="1"/>
          <c:tx>
            <c:strRef>
              <c:f>soluzione!$E$10</c:f>
              <c:strCache>
                <c:ptCount val="1"/>
                <c:pt idx="0">
                  <c:v>Scost negativo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soluzione!$F$5:$Q$5</c:f>
              <c:strCache/>
            </c:strRef>
          </c:cat>
          <c:val>
            <c:numRef>
              <c:f>soluzione!$F$10:$Q$10</c:f>
              <c:numCache/>
            </c:numRef>
          </c:val>
        </c:ser>
        <c:axId val="34489888"/>
        <c:axId val="41973537"/>
      </c:area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973537"/>
        <c:crosses val="autoZero"/>
        <c:auto val="1"/>
        <c:lblOffset val="100"/>
        <c:noMultiLvlLbl val="0"/>
      </c:catAx>
      <c:valAx>
        <c:axId val="41973537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48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Fatt.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 vs min. Target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soluzione!$E$6</c:f>
              <c:strCache>
                <c:ptCount val="1"/>
                <c:pt idx="0">
                  <c:v>Fatturato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soluzione!$F$5:$Q$5</c:f>
              <c:strCache/>
            </c:strRef>
          </c:cat>
          <c:val>
            <c:numRef>
              <c:f>soluzione!$F$6:$Q$6</c:f>
              <c:numCache/>
            </c:numRef>
          </c:val>
        </c:ser>
        <c:axId val="42217514"/>
        <c:axId val="44413307"/>
      </c:barChart>
      <c:lineChart>
        <c:grouping val="standard"/>
        <c:varyColors val="0"/>
        <c:ser>
          <c:idx val="1"/>
          <c:order val="1"/>
          <c:tx>
            <c:strRef>
              <c:f>soluzione!$E$7</c:f>
              <c:strCache>
                <c:ptCount val="1"/>
                <c:pt idx="0">
                  <c:v>Min target</c:v>
                </c:pt>
              </c:strCache>
            </c:strRef>
          </c:tx>
          <c:spPr>
            <a:ln w="34925">
              <a:noFill/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soluzione!$F$5:$Q$5</c:f>
              <c:strCache/>
            </c:strRef>
          </c:cat>
          <c:val>
            <c:numRef>
              <c:f>soluzione!$F$7:$Q$7</c:f>
              <c:numCache/>
            </c:numRef>
          </c:val>
          <c:smooth val="0"/>
        </c:ser>
        <c:marker val="1"/>
        <c:axId val="42217514"/>
        <c:axId val="44413307"/>
      </c:line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95000"/>
                <a:alpha val="1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&quot;€&quot;\ 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217514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it-I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15</xdr:row>
      <xdr:rowOff>0</xdr:rowOff>
    </xdr:from>
    <xdr:to>
      <xdr:col>17</xdr:col>
      <xdr:colOff>28575</xdr:colOff>
      <xdr:row>30</xdr:row>
      <xdr:rowOff>19050</xdr:rowOff>
    </xdr:to>
    <xdr:graphicFrame macro="">
      <xdr:nvGraphicFramePr>
        <xdr:cNvPr id="8" name="Grafico 7"/>
        <xdr:cNvGraphicFramePr/>
      </xdr:nvGraphicFramePr>
      <xdr:xfrm>
        <a:off x="5953125" y="2162175"/>
        <a:ext cx="33718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485775</xdr:colOff>
      <xdr:row>14</xdr:row>
      <xdr:rowOff>85725</xdr:rowOff>
    </xdr:from>
    <xdr:to>
      <xdr:col>10</xdr:col>
      <xdr:colOff>228600</xdr:colOff>
      <xdr:row>29</xdr:row>
      <xdr:rowOff>95250</xdr:rowOff>
    </xdr:to>
    <xdr:graphicFrame macro="">
      <xdr:nvGraphicFramePr>
        <xdr:cNvPr id="9" name="Grafico 8"/>
        <xdr:cNvGraphicFramePr/>
      </xdr:nvGraphicFramePr>
      <xdr:xfrm>
        <a:off x="2085975" y="2105025"/>
        <a:ext cx="37052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097F4-2B3C-40F2-BE85-3EA78F227CBA}">
  <dimension ref="F7:R10"/>
  <sheetViews>
    <sheetView tabSelected="1" workbookViewId="0" topLeftCell="A1">
      <selection activeCell="F8" sqref="F8"/>
    </sheetView>
  </sheetViews>
  <sheetFormatPr defaultColWidth="9.33203125" defaultRowHeight="11.25"/>
  <cols>
    <col min="6" max="6" width="17.66015625" style="0" bestFit="1" customWidth="1"/>
  </cols>
  <sheetData>
    <row r="7" spans="7:18" ht="12.75">
      <c r="G7" s="8" t="s">
        <v>2</v>
      </c>
      <c r="H7" s="9" t="s">
        <v>3</v>
      </c>
      <c r="I7" s="9" t="s">
        <v>4</v>
      </c>
      <c r="J7" s="9" t="s">
        <v>5</v>
      </c>
      <c r="K7" s="9" t="s">
        <v>6</v>
      </c>
      <c r="L7" s="9" t="s">
        <v>7</v>
      </c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10" t="s">
        <v>13</v>
      </c>
    </row>
    <row r="8" spans="6:18" ht="11.25">
      <c r="F8" s="7" t="s">
        <v>0</v>
      </c>
      <c r="G8" s="2">
        <v>120000</v>
      </c>
      <c r="H8" s="2">
        <v>140000</v>
      </c>
      <c r="I8" s="2">
        <v>115000</v>
      </c>
      <c r="J8" s="2">
        <v>132000</v>
      </c>
      <c r="K8" s="2">
        <v>145000</v>
      </c>
      <c r="L8" s="2">
        <v>156000</v>
      </c>
      <c r="M8" s="2">
        <v>134000</v>
      </c>
      <c r="N8" s="2">
        <v>156500</v>
      </c>
      <c r="O8" s="2">
        <v>176000</v>
      </c>
      <c r="P8" s="2">
        <v>187700</v>
      </c>
      <c r="Q8" s="2">
        <v>145600</v>
      </c>
      <c r="R8" s="3">
        <v>176500</v>
      </c>
    </row>
    <row r="9" spans="6:18" ht="11.25">
      <c r="F9" s="4" t="s">
        <v>1</v>
      </c>
      <c r="G9" s="5">
        <v>80000</v>
      </c>
      <c r="H9" s="5">
        <v>90000</v>
      </c>
      <c r="I9" s="5">
        <v>100000</v>
      </c>
      <c r="J9" s="5">
        <v>120000</v>
      </c>
      <c r="K9" s="5">
        <v>150000</v>
      </c>
      <c r="L9" s="5">
        <v>130000</v>
      </c>
      <c r="M9" s="5">
        <v>113000</v>
      </c>
      <c r="N9" s="5">
        <v>145400</v>
      </c>
      <c r="O9" s="5">
        <v>140000</v>
      </c>
      <c r="P9" s="5">
        <v>155000</v>
      </c>
      <c r="Q9" s="5">
        <v>137800</v>
      </c>
      <c r="R9" s="6">
        <v>149000</v>
      </c>
    </row>
    <row r="10" spans="7:18" s="14" customFormat="1" ht="11.25"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Q27"/>
  <sheetViews>
    <sheetView workbookViewId="0" topLeftCell="A1">
      <selection activeCell="F8" sqref="F8"/>
    </sheetView>
  </sheetViews>
  <sheetFormatPr defaultColWidth="9.33203125" defaultRowHeight="11.25"/>
  <cols>
    <col min="5" max="5" width="13.33203125" style="1" bestFit="1" customWidth="1"/>
    <col min="6" max="17" width="9.33203125" style="1" customWidth="1"/>
  </cols>
  <sheetData>
    <row r="5" spans="5:17" ht="12.75">
      <c r="E5"/>
      <c r="F5" s="8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10" t="s">
        <v>13</v>
      </c>
    </row>
    <row r="6" spans="5:17" ht="11.25">
      <c r="E6" s="7" t="s">
        <v>0</v>
      </c>
      <c r="F6" s="2">
        <v>120000</v>
      </c>
      <c r="G6" s="2">
        <v>140000</v>
      </c>
      <c r="H6" s="2">
        <v>115000</v>
      </c>
      <c r="I6" s="2">
        <v>132000</v>
      </c>
      <c r="J6" s="2">
        <v>145000</v>
      </c>
      <c r="K6" s="2">
        <v>156000</v>
      </c>
      <c r="L6" s="2">
        <v>134000</v>
      </c>
      <c r="M6" s="2">
        <v>156500</v>
      </c>
      <c r="N6" s="2">
        <v>176000</v>
      </c>
      <c r="O6" s="2">
        <v>187700</v>
      </c>
      <c r="P6" s="2">
        <v>145600</v>
      </c>
      <c r="Q6" s="3">
        <v>176500</v>
      </c>
    </row>
    <row r="7" spans="5:17" ht="11.25">
      <c r="E7" s="4" t="s">
        <v>1</v>
      </c>
      <c r="F7" s="5">
        <v>80000</v>
      </c>
      <c r="G7" s="5">
        <v>90000</v>
      </c>
      <c r="H7" s="5">
        <v>100000</v>
      </c>
      <c r="I7" s="5">
        <v>120000</v>
      </c>
      <c r="J7" s="5">
        <v>150000</v>
      </c>
      <c r="K7" s="5">
        <v>130000</v>
      </c>
      <c r="L7" s="5">
        <v>113000</v>
      </c>
      <c r="M7" s="5">
        <v>145400</v>
      </c>
      <c r="N7" s="5">
        <v>140000</v>
      </c>
      <c r="O7" s="5">
        <v>155000</v>
      </c>
      <c r="P7" s="5">
        <v>137800</v>
      </c>
      <c r="Q7" s="6">
        <v>149000</v>
      </c>
    </row>
    <row r="8" spans="5:17" ht="11.25">
      <c r="E8" s="7" t="s">
        <v>14</v>
      </c>
      <c r="F8" s="11">
        <f>(F6-F7)/F6</f>
        <v>0.3333333333333333</v>
      </c>
      <c r="G8" s="11">
        <f aca="true" t="shared" si="0" ref="G8:Q8">(G6-G7)/G6</f>
        <v>0.35714285714285715</v>
      </c>
      <c r="H8" s="11">
        <f t="shared" si="0"/>
        <v>0.13043478260869565</v>
      </c>
      <c r="I8" s="11">
        <f t="shared" si="0"/>
        <v>0.09090909090909091</v>
      </c>
      <c r="J8" s="11">
        <f t="shared" si="0"/>
        <v>-0.034482758620689655</v>
      </c>
      <c r="K8" s="11">
        <f t="shared" si="0"/>
        <v>0.16666666666666666</v>
      </c>
      <c r="L8" s="11">
        <f t="shared" si="0"/>
        <v>0.15671641791044777</v>
      </c>
      <c r="M8" s="11">
        <f t="shared" si="0"/>
        <v>0.07092651757188498</v>
      </c>
      <c r="N8" s="11">
        <f t="shared" si="0"/>
        <v>0.20454545454545456</v>
      </c>
      <c r="O8" s="11">
        <f t="shared" si="0"/>
        <v>0.1742141715503463</v>
      </c>
      <c r="P8" s="11">
        <f t="shared" si="0"/>
        <v>0.05357142857142857</v>
      </c>
      <c r="Q8" s="11">
        <f t="shared" si="0"/>
        <v>0.1558073654390935</v>
      </c>
    </row>
    <row r="9" spans="5:17" ht="11.25">
      <c r="E9" s="7" t="s">
        <v>15</v>
      </c>
      <c r="F9" s="12">
        <f>IF(F8&gt;0,F8,"")</f>
        <v>0.3333333333333333</v>
      </c>
      <c r="G9" s="12">
        <f aca="true" t="shared" si="1" ref="G9:Q9">IF(G8&gt;0,G8,"")</f>
        <v>0.35714285714285715</v>
      </c>
      <c r="H9" s="12">
        <f t="shared" si="1"/>
        <v>0.13043478260869565</v>
      </c>
      <c r="I9" s="12">
        <f t="shared" si="1"/>
        <v>0.09090909090909091</v>
      </c>
      <c r="J9" s="12" t="str">
        <f t="shared" si="1"/>
        <v/>
      </c>
      <c r="K9" s="12">
        <f t="shared" si="1"/>
        <v>0.16666666666666666</v>
      </c>
      <c r="L9" s="12">
        <f t="shared" si="1"/>
        <v>0.15671641791044777</v>
      </c>
      <c r="M9" s="12">
        <f t="shared" si="1"/>
        <v>0.07092651757188498</v>
      </c>
      <c r="N9" s="12">
        <f t="shared" si="1"/>
        <v>0.20454545454545456</v>
      </c>
      <c r="O9" s="12">
        <f t="shared" si="1"/>
        <v>0.1742141715503463</v>
      </c>
      <c r="P9" s="12">
        <f t="shared" si="1"/>
        <v>0.05357142857142857</v>
      </c>
      <c r="Q9" s="12">
        <f t="shared" si="1"/>
        <v>0.1558073654390935</v>
      </c>
    </row>
    <row r="10" spans="5:17" ht="11.25">
      <c r="E10" s="7" t="s">
        <v>16</v>
      </c>
      <c r="F10" s="12" t="str">
        <f>IF(F8&lt;0,F8,"")</f>
        <v/>
      </c>
      <c r="G10" s="12" t="str">
        <f aca="true" t="shared" si="2" ref="G10:Q10">IF(G8&lt;0,G8,"")</f>
        <v/>
      </c>
      <c r="H10" s="12" t="str">
        <f t="shared" si="2"/>
        <v/>
      </c>
      <c r="I10" s="12" t="str">
        <f t="shared" si="2"/>
        <v/>
      </c>
      <c r="J10" s="12">
        <f t="shared" si="2"/>
        <v>-0.034482758620689655</v>
      </c>
      <c r="K10" s="12" t="str">
        <f t="shared" si="2"/>
        <v/>
      </c>
      <c r="L10" s="12" t="str">
        <f t="shared" si="2"/>
        <v/>
      </c>
      <c r="M10" s="12" t="str">
        <f t="shared" si="2"/>
        <v/>
      </c>
      <c r="N10" s="12" t="str">
        <f t="shared" si="2"/>
        <v/>
      </c>
      <c r="O10" s="12" t="str">
        <f t="shared" si="2"/>
        <v/>
      </c>
      <c r="P10" s="12" t="str">
        <f t="shared" si="2"/>
        <v/>
      </c>
      <c r="Q10" s="12" t="str">
        <f t="shared" si="2"/>
        <v/>
      </c>
    </row>
    <row r="11" spans="5:17" ht="11.25">
      <c r="E11"/>
      <c r="F11"/>
      <c r="G11"/>
      <c r="H11"/>
      <c r="I11"/>
      <c r="J11"/>
      <c r="K11"/>
      <c r="L11"/>
      <c r="M11"/>
      <c r="N11"/>
      <c r="O11"/>
      <c r="P11"/>
      <c r="Q11"/>
    </row>
    <row r="15" ht="11.25"/>
    <row r="16" spans="4:6" ht="11.25">
      <c r="D16" s="1"/>
      <c r="E16" s="2"/>
      <c r="F16" s="2"/>
    </row>
    <row r="17" spans="4:6" ht="11.25">
      <c r="D17" s="1"/>
      <c r="E17" s="2"/>
      <c r="F17" s="2"/>
    </row>
    <row r="18" spans="4:6" ht="11.25">
      <c r="D18" s="1"/>
      <c r="E18" s="2"/>
      <c r="F18" s="2"/>
    </row>
    <row r="19" spans="4:6" ht="11.25">
      <c r="D19" s="1"/>
      <c r="E19" s="2"/>
      <c r="F19" s="2"/>
    </row>
    <row r="20" spans="4:6" ht="11.25">
      <c r="D20" s="1"/>
      <c r="E20" s="2"/>
      <c r="F20" s="2"/>
    </row>
    <row r="21" spans="4:6" ht="11.25">
      <c r="D21" s="1"/>
      <c r="E21" s="2"/>
      <c r="F21" s="2"/>
    </row>
    <row r="22" spans="4:6" ht="11.25">
      <c r="D22" s="1"/>
      <c r="E22" s="2"/>
      <c r="F22" s="2"/>
    </row>
    <row r="23" spans="4:6" ht="11.25">
      <c r="D23" s="1"/>
      <c r="E23" s="2"/>
      <c r="F23" s="2"/>
    </row>
    <row r="24" spans="4:6" ht="11.25">
      <c r="D24" s="1"/>
      <c r="E24" s="2"/>
      <c r="F24" s="2"/>
    </row>
    <row r="25" spans="4:6" ht="11.25">
      <c r="D25" s="1"/>
      <c r="E25" s="2"/>
      <c r="F25" s="2"/>
    </row>
    <row r="26" spans="4:6" ht="11.25">
      <c r="D26" s="1"/>
      <c r="E26" s="2"/>
      <c r="F26" s="2"/>
    </row>
    <row r="27" spans="4:6" ht="11.25">
      <c r="D27" s="1"/>
      <c r="E27" s="2"/>
      <c r="F27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Bettini</cp:lastModifiedBy>
  <dcterms:created xsi:type="dcterms:W3CDTF">2018-03-03T17:11:30Z</dcterms:created>
  <dcterms:modified xsi:type="dcterms:W3CDTF">2024-01-17T14:57:38Z</dcterms:modified>
  <cp:category/>
  <cp:version/>
  <cp:contentType/>
  <cp:contentStatus/>
</cp:coreProperties>
</file>